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/>
  <mc:AlternateContent xmlns:mc="http://schemas.openxmlformats.org/markup-compatibility/2006">
    <mc:Choice Requires="x15">
      <x15ac:absPath xmlns:x15ac="http://schemas.microsoft.com/office/spreadsheetml/2010/11/ac" url="D:\PRIMELINE GROUP\PL - HRD\New HR Forms\Performance Evaluation Form - Sales Promo\"/>
    </mc:Choice>
  </mc:AlternateContent>
  <xr:revisionPtr revIDLastSave="0" documentId="8_{AECC314C-2CCA-41E1-96A7-60AFB2866A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. Evaluation" sheetId="1" r:id="rId1"/>
    <sheet name="2. Scoring Setup" sheetId="2" r:id="rId2"/>
    <sheet name="3. Rating Guide" sheetId="4" r:id="rId3"/>
    <sheet name="4. KPI Guide" sheetId="5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7" i="1" l="1"/>
  <c r="H26" i="1"/>
  <c r="H25" i="1"/>
  <c r="E20" i="1"/>
  <c r="E19" i="1"/>
  <c r="E18" i="1"/>
  <c r="E17" i="1"/>
  <c r="E16" i="1"/>
  <c r="E15" i="1"/>
  <c r="E14" i="1"/>
  <c r="E13" i="1"/>
  <c r="E12" i="1"/>
  <c r="E11" i="1"/>
  <c r="E10" i="1"/>
  <c r="H29" i="1" l="1"/>
  <c r="E21" i="1"/>
  <c r="B5" i="1"/>
  <c r="D5" i="1"/>
  <c r="F5" i="1" s="1"/>
  <c r="H2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OpenAI</author>
  </authors>
  <commentList>
    <comment ref="D10" authorId="0" shapeId="0" xr:uid="{00000000-0006-0000-0000-000001000000}">
      <text>
        <r>
          <rPr>
            <sz val="11"/>
            <color theme="1"/>
            <rFont val="Calibri"/>
            <family val="2"/>
          </rPr>
          <t>Select a whole-number rating from 1 to 5. See Rating Guide and Scoring Setup.</t>
        </r>
      </text>
    </comment>
    <comment ref="D11" authorId="0" shapeId="0" xr:uid="{00000000-0006-0000-0000-000002000000}">
      <text>
        <r>
          <rPr>
            <sz val="11"/>
            <color theme="1"/>
            <rFont val="Calibri"/>
            <family val="2"/>
          </rPr>
          <t>Select a whole-number rating from 1 to 5. See Rating Guide and Scoring Setup.</t>
        </r>
      </text>
    </comment>
    <comment ref="D12" authorId="0" shapeId="0" xr:uid="{00000000-0006-0000-0000-000003000000}">
      <text>
        <r>
          <rPr>
            <sz val="11"/>
            <color theme="1"/>
            <rFont val="Calibri"/>
            <family val="2"/>
          </rPr>
          <t>Select a whole-number rating from 1 to 5. See Rating Guide and Scoring Setup.</t>
        </r>
      </text>
    </comment>
    <comment ref="D13" authorId="0" shapeId="0" xr:uid="{00000000-0006-0000-0000-000004000000}">
      <text>
        <r>
          <rPr>
            <sz val="11"/>
            <color theme="1"/>
            <rFont val="Calibri"/>
            <family val="2"/>
          </rPr>
          <t>Select a whole-number rating from 1 to 5. See Rating Guide and Scoring Setup.</t>
        </r>
      </text>
    </comment>
    <comment ref="D14" authorId="0" shapeId="0" xr:uid="{00000000-0006-0000-0000-000005000000}">
      <text>
        <r>
          <rPr>
            <sz val="11"/>
            <color theme="1"/>
            <rFont val="Calibri"/>
            <family val="2"/>
          </rPr>
          <t>Select a whole-number rating from 1 to 5. See Rating Guide and Scoring Setup.</t>
        </r>
      </text>
    </comment>
    <comment ref="D15" authorId="0" shapeId="0" xr:uid="{00000000-0006-0000-0000-000006000000}">
      <text>
        <r>
          <rPr>
            <sz val="11"/>
            <color theme="1"/>
            <rFont val="Calibri"/>
            <family val="2"/>
          </rPr>
          <t>Select a whole-number rating from 1 to 5. See Rating Guide and Scoring Setup.</t>
        </r>
      </text>
    </comment>
    <comment ref="D16" authorId="0" shapeId="0" xr:uid="{00000000-0006-0000-0000-000007000000}">
      <text>
        <r>
          <rPr>
            <sz val="11"/>
            <color theme="1"/>
            <rFont val="Calibri"/>
            <family val="2"/>
          </rPr>
          <t>Select a whole-number rating from 1 to 5. See Rating Guide and Scoring Setup.</t>
        </r>
      </text>
    </comment>
    <comment ref="D17" authorId="0" shapeId="0" xr:uid="{00000000-0006-0000-0000-000008000000}">
      <text>
        <r>
          <rPr>
            <sz val="11"/>
            <color theme="1"/>
            <rFont val="Calibri"/>
            <family val="2"/>
          </rPr>
          <t>Select a whole-number rating from 1 to 5. See Rating Guide and Scoring Setup.</t>
        </r>
      </text>
    </comment>
    <comment ref="D18" authorId="0" shapeId="0" xr:uid="{00000000-0006-0000-0000-000009000000}">
      <text>
        <r>
          <rPr>
            <sz val="11"/>
            <color theme="1"/>
            <rFont val="Calibri"/>
            <family val="2"/>
          </rPr>
          <t>Select a whole-number rating from 1 to 5. See Rating Guide and Scoring Setup.</t>
        </r>
      </text>
    </comment>
    <comment ref="D19" authorId="0" shapeId="0" xr:uid="{00000000-0006-0000-0000-00000A000000}">
      <text>
        <r>
          <rPr>
            <sz val="11"/>
            <color theme="1"/>
            <rFont val="Calibri"/>
            <family val="2"/>
          </rPr>
          <t>Select a whole-number rating from 1 to 5. See Rating Guide and Scoring Setup.</t>
        </r>
      </text>
    </comment>
    <comment ref="D20" authorId="0" shapeId="0" xr:uid="{00000000-0006-0000-0000-00000B000000}">
      <text>
        <r>
          <rPr>
            <sz val="11"/>
            <color theme="1"/>
            <rFont val="Calibri"/>
            <family val="2"/>
          </rPr>
          <t>Select a whole-number rating from 1 to 5. See Rating Guide and Scoring Setup.</t>
        </r>
      </text>
    </comment>
  </commentList>
</comments>
</file>

<file path=xl/sharedStrings.xml><?xml version="1.0" encoding="utf-8"?>
<sst xmlns="http://schemas.openxmlformats.org/spreadsheetml/2006/main" count="209" uniqueCount="161">
  <si>
    <t xml:space="preserve"> PERFORMANCE EVALUATION FORM (SALES PROMO) – AUTOMATED SCORING</t>
  </si>
  <si>
    <t>NAME:</t>
  </si>
  <si>
    <t>JOB TITLE:</t>
  </si>
  <si>
    <t>MANAGER’S NAME:</t>
  </si>
  <si>
    <t>DEPARTMENT:</t>
  </si>
  <si>
    <t>DATE HIRED:</t>
  </si>
  <si>
    <t>RATING PERIOD:</t>
  </si>
  <si>
    <t>TOTAL SCORE:</t>
  </si>
  <si>
    <t>AVERAGE:</t>
  </si>
  <si>
    <t>INTERPRETATION:</t>
  </si>
  <si>
    <t>Select one rating (1–5) for each trait. Use the Rating Guide sheet to review all five source descriptions before choosing the score.</t>
  </si>
  <si>
    <t>#</t>
  </si>
  <si>
    <t>Category / Trait</t>
  </si>
  <si>
    <t>Definition</t>
  </si>
  <si>
    <t>Selected Rating</t>
  </si>
  <si>
    <t>Score</t>
  </si>
  <si>
    <t>Notes / Evidence</t>
  </si>
  <si>
    <t>HR Note</t>
  </si>
  <si>
    <t>Initiative</t>
  </si>
  <si>
    <t>The employee shows initiative by staying alert and resourceful, originating constructive ideas, and adopting improved methods to enhance their work.</t>
  </si>
  <si>
    <t>Ability to Learn</t>
  </si>
  <si>
    <t>The employee quickly learns new job methods and work details.</t>
  </si>
  <si>
    <t>Industry</t>
  </si>
  <si>
    <t>The employee works hard and focuses on the work at hand.</t>
  </si>
  <si>
    <t>Attendance</t>
  </si>
  <si>
    <t>The employee is regular and punctual at work, values lost time responsibly, takes leave only when truly necessary, and has no record of any infractions.</t>
  </si>
  <si>
    <t>Work Quantity</t>
  </si>
  <si>
    <t>It measures employees’ productivity by tracking the total output over a specific timeframe</t>
  </si>
  <si>
    <t>Work Quality</t>
  </si>
  <si>
    <t>The employee is accurate, thorough, neat, and able to produce error-free work and detect errors easily.</t>
  </si>
  <si>
    <t>Judgement</t>
  </si>
  <si>
    <t>The employee quickly understands situations, makes smart choices under stress, and uses good common sense.</t>
  </si>
  <si>
    <t>Reliability</t>
  </si>
  <si>
    <t>The employee reliably follows instructions, carries their full weight of responsibilities, and consistently meets all deadlines and schedules.</t>
  </si>
  <si>
    <t>Work Knowhow</t>
  </si>
  <si>
    <t>The employee thoroughly understands his/ her core job duties and knows all the details of related ks.</t>
  </si>
  <si>
    <t>Cooperation</t>
  </si>
  <si>
    <t>The employee demonstrates strong collaboration with the team and shows respect for leadership.</t>
  </si>
  <si>
    <t>Workplace Mindset</t>
  </si>
  <si>
    <t>The employee demonstrates strong engagement, takes pride in their work, and responds constructively to feedback and direction.</t>
  </si>
  <si>
    <t>TRAIT TOTAL</t>
  </si>
  <si>
    <t>Maximum: 55</t>
  </si>
  <si>
    <t>KPI PERFORMANCE</t>
  </si>
  <si>
    <t>KPI Metric</t>
  </si>
  <si>
    <t>5</t>
  </si>
  <si>
    <t>4</t>
  </si>
  <si>
    <t>3</t>
  </si>
  <si>
    <t>2</t>
  </si>
  <si>
    <t>1</t>
  </si>
  <si>
    <t>Sales vs Target Achievement</t>
  </si>
  <si>
    <t>101% - above</t>
  </si>
  <si>
    <t>100%-95%</t>
  </si>
  <si>
    <t>94%-90%</t>
  </si>
  <si>
    <t>89%-80%</t>
  </si>
  <si>
    <t>79%-below</t>
  </si>
  <si>
    <t>Average Monthly Productivity</t>
  </si>
  <si>
    <t>P200K - above</t>
  </si>
  <si>
    <t>P199K-P150K</t>
  </si>
  <si>
    <t>P149K-100K</t>
  </si>
  <si>
    <t>P99K-P80K</t>
  </si>
  <si>
    <t>P79K-below</t>
  </si>
  <si>
    <t>Inventory Management Submission</t>
  </si>
  <si>
    <t>Consistently submits monthly with 0 variance</t>
  </si>
  <si>
    <t>Submits monthly with negative P5K below 0 variance in 6 mos period</t>
  </si>
  <si>
    <t>Submits monthly with negative P10K below 0 variance in 6 mos period</t>
  </si>
  <si>
    <t>With late submission (&lt;2x in 6 months) and with monthly negative inventory variance</t>
  </si>
  <si>
    <t>With late submission (&gt;2x in 6 months) and with monthly negative inventory variance</t>
  </si>
  <si>
    <t>KPI TOTAL</t>
  </si>
  <si>
    <t>KPI AVERAGE</t>
  </si>
  <si>
    <t>SIGNATURE</t>
  </si>
  <si>
    <t>Appraisee's Name and Signature</t>
  </si>
  <si>
    <t>Appraiser's Name and Signature</t>
  </si>
  <si>
    <t>Name:</t>
  </si>
  <si>
    <t>Signature:</t>
  </si>
  <si>
    <t xml:space="preserve">Date: </t>
  </si>
  <si>
    <t>Scoring Setup</t>
  </si>
  <si>
    <t>Rating</t>
  </si>
  <si>
    <t>Meaning</t>
  </si>
  <si>
    <t>Interpretation</t>
  </si>
  <si>
    <t>Minimum Score</t>
  </si>
  <si>
    <t>Lowest</t>
  </si>
  <si>
    <t>Unsatisfactory</t>
  </si>
  <si>
    <t>Below standard</t>
  </si>
  <si>
    <t>Needs Improvement</t>
  </si>
  <si>
    <t>Meets standard</t>
  </si>
  <si>
    <t>Good</t>
  </si>
  <si>
    <t>Above standard</t>
  </si>
  <si>
    <t>Very Good</t>
  </si>
  <si>
    <t>Highest</t>
  </si>
  <si>
    <t>Exceptional</t>
  </si>
  <si>
    <t>Default assumption: 1 = weakest and 5 = strongest. The source form does not assign numeric values to the five descriptions.</t>
  </si>
  <si>
    <t>Interpretation is based on the average score.</t>
  </si>
  <si>
    <t>RATING GUIDE – SOURCE DESCRIPTIONS</t>
  </si>
  <si>
    <t>Trait</t>
  </si>
  <si>
    <t>Score 1</t>
  </si>
  <si>
    <t>Score 2</t>
  </si>
  <si>
    <t>Score 3</t>
  </si>
  <si>
    <t>Score 4</t>
  </si>
  <si>
    <t>Score 5</t>
  </si>
  <si>
    <t>Source note</t>
  </si>
  <si>
    <t>Waits to be told what to do and does only the required minimum.</t>
  </si>
  <si>
    <t>Requires verbal reminders for routine tasks and periodic prompting to maintain progress on assigned duties.</t>
  </si>
  <si>
    <t>Works well on their own but rarely shares new ideas.</t>
  </si>
  <si>
    <t>Proactively identifies and executes tasks without supervision while continuously finding new ways to improve work quality and processes.</t>
  </si>
  <si>
    <t>A proactive self-starter who drives new initiatives, offers valuable improvements, and successfully establishes projects requiring innovative methods.</t>
  </si>
  <si>
    <t>A poor learner who prefers the same kind of work and finds great difficulty in making new adjustments.</t>
  </si>
  <si>
    <t>Struggles to learn slowly, needs frequent instructions, and finds it hard to adjust to new jobs.</t>
  </si>
  <si>
    <t>Normally able to adjust to new work after detailed instructions.</t>
  </si>
  <si>
    <t>Welcomes change and is readily adjustable to new work with brief instructions.</t>
  </si>
  <si>
    <t>Has a sharp mind. They learn new tasks fast. They also see and expect future changes with ease.</t>
  </si>
  <si>
    <t>Does very little, acting lazy and indifferent.</t>
  </si>
  <si>
    <t>Likes to take things easy and sometimes forgets to pay attention to one's work.</t>
  </si>
  <si>
    <t>Generally attentive at work, normally industrious and productive.</t>
  </si>
  <si>
    <t>A steady, diligent, and truly exceptional worker.</t>
  </si>
  <si>
    <t>Exceptionally hard-working, industrious, highly energetic, and conscientious.</t>
  </si>
  <si>
    <t>Attendance and Infraction</t>
  </si>
  <si>
    <t>The employee maintains a reliable attendance record and handles leave responsibly, while keeping a clean history free of major or repeated infractions. Minor and major incidents are evaluated based on context and frequency, requiring continuous adherence to proper workplace conduct throughout the contract term.</t>
  </si>
  <si>
    <t>Frequently misses work for trivial reasons (≥ 3) or arrives late, shows a careless attitude about lost time, and has committed multiple minor infraction (≥ 3, with repetition) and major infraction (≥ 2) despite prior reminders, warnings or corrective measures.</t>
  </si>
  <si>
    <t>Sometimes misses work for trivial reasons (≥ 2), takes time off at every opportunity, and has committed minor infractions (≥ 3) alongside a record of tardiness (≥ 4) and 1 major infraction with demonstrated corrective action.</t>
  </si>
  <si>
    <t>Average attendance (with approved absences/ leave), has been tardy enough to get a sanction (≥ 4 times a month), has broken minor infractions (≤ 2 times, with or without repetition and demonstrated corrective action) and has no major infraction (or 1 major infraction and demonstrated corrective action).</t>
  </si>
  <si>
    <t>Rarely absent or late (≤ 2), this employee has a very good attendance record despite a few minor infractions (≤ 2, non- repetition of minor infraction) and no major infraction (or ≤1 with demonstrated corrective action).</t>
  </si>
  <si>
    <t>Demonstrates perfect attendance and exceptional punctuality across all working hours and break periods, with zero infractions.</t>
  </si>
  <si>
    <t>Works slowly and falls short of expectations.</t>
  </si>
  <si>
    <t>Consistently falls below productivity benchmarks and must increase output to meet standard expectations.</t>
  </si>
  <si>
    <t>Consistently exceeds average productivity standards within established timeframes.</t>
  </si>
  <si>
    <t>Consistently finish tasks well ahead of schedule with high quality.</t>
  </si>
  <si>
    <t>Completes an exceptional amount of work in a given time frame and is able to handle more than one assignment at his present level.</t>
  </si>
  <si>
    <t>Very careless, commits frequent mistakes and often repeats the exact same kind of mistake (≥ 3 errors per task/ submission).</t>
  </si>
  <si>
    <t>Inconsistent work outputs and needs constant supervision, so we must check every detail before acceptance.</t>
  </si>
  <si>
    <t>Produces fairly good work (≤ 2 late submission), rarely makes errors (≤ 2 errors per task/ submission), and seldom makes the same mistake twice.</t>
  </si>
  <si>
    <t>Does great work (≤ 1 late submission) with very few mistakes (≤ 2 errors per task/ submission).</t>
  </si>
  <si>
    <t>Delivers flawless, detailed, and exceptionally neat work every single time (always ahead of time/ on time/ reasonable late submission).</t>
  </si>
  <si>
    <t>Lacking good judgment and unable to think independently.</t>
  </si>
  <si>
    <t>Frequently demonstrates poor judgment and inconsistent values</t>
  </si>
  <si>
    <t>Shows fair judgment and acts wisely in normal times but tends to rush during sudden emergencies.</t>
  </si>
  <si>
    <t>Demonstrates exceptional judgment under pressure in almost every situation.</t>
  </si>
  <si>
    <t>Always makes the right call (sound judgement), no matter what.</t>
  </si>
  <si>
    <t>Needs constant supervision because they are very unreliable and make unnecessary motions while working.</t>
  </si>
  <si>
    <t>Needs ongoing supervision because work and output are inconsistent.</t>
  </si>
  <si>
    <t>Delivers acceptable performance and consistent reliability, requiring only occasional direction and scheduling.</t>
  </si>
  <si>
    <t>Very dependable in most situations and rarely needs supervision (≤ 2 times per month).</t>
  </si>
  <si>
    <t>Highly dependable and entirely self-sufficient, consistently delivering complete work on schedule without requiring supervision.</t>
  </si>
  <si>
    <t>The employee thoroughly understands his/ her core job duties and knows all the details of related key performance indicators.</t>
  </si>
  <si>
    <t>Needs more training in some tasks and often asks for help and guidance to finish work.</t>
  </si>
  <si>
    <t>Eager to learn and has potential, but they currently need more training because they know little about the job.</t>
  </si>
  <si>
    <t>Knows his job well but sometimes needs a little help (3 to 5 times assistance in a month).</t>
  </si>
  <si>
    <t>Knows almost every part of the job well and rarely needs help (≤ 2 times assistance in a month).</t>
  </si>
  <si>
    <t>Knows the job very well and works completely on his/her own without any help.</t>
  </si>
  <si>
    <t>Difficult to handle, loves to argue, and struggles to get along with anyone.</t>
  </si>
  <si>
    <t>Shows limited cooperation, can be difficult to work with at times, and frequently tends to be argumentative.</t>
  </si>
  <si>
    <t>Gives average cooperation and is normally tactful and obliging (helpful).</t>
  </si>
  <si>
    <t>Collaborative and supportive to team members and adaptable to team members.</t>
  </si>
  <si>
    <t>Supports voluntarily, integrates smoothly into group and company goals and keeps office energy high.</t>
  </si>
  <si>
    <t>Shows little interest in one's work and often seems indifferent (detached).</t>
  </si>
  <si>
    <t>Lacks engagement in one’s role and demonstrates a low commitment to professional responsibilities.</t>
  </si>
  <si>
    <t>Presents a steady, dependable interest in their work and consistently meet all normal expectations.</t>
  </si>
  <si>
    <t>Takes clear pride in one's job and shows a strong, active interest in the work.</t>
  </si>
  <si>
    <t>Deeply passionate about their work and committed to professional excellence.</t>
  </si>
  <si>
    <t>KPI RATING GUIDE</t>
  </si>
  <si>
    <t>KPI</t>
  </si>
  <si>
    <t>Use the Selected Rating dropdown on the Evaluation sheet. KPI scores are included in the overall 1–5 evaluation.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</si>
</sst>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</font>
    <font>
      <sz val="11"/>
      <color theme="1"/>
      <name val="Calibri"/>
      <family val="2"/>
    </font>
    <font>
      <b/>
      <sz val="18"/>
      <color rgb="FFFFFFFF"/>
      <name val="Calibri"/>
      <family val="2"/>
    </font>
    <font>
      <b/>
      <sz val="11"/>
      <color rgb="FFFFFFFF"/>
      <name val="Calibri"/>
      <family val="2"/>
    </font>
    <font>
      <i/>
      <sz val="11"/>
      <color rgb="FF666666"/>
      <name val="Calibri"/>
      <family val="2"/>
    </font>
    <font>
      <b/>
      <sz val="11"/>
      <color rgb="FF203864"/>
      <name val="Calibri"/>
      <family val="2"/>
    </font>
    <font>
      <b/>
      <sz val="12"/>
      <color rgb="FF1F4E78"/>
      <name val="Calibri"/>
      <family val="2"/>
    </font>
    <font>
      <b/>
      <sz val="11"/>
      <color rgb="FF1F4E78"/>
      <name val="Calibri"/>
      <family val="2"/>
    </font>
    <font>
      <b/>
      <sz val="11"/>
      <color theme="1"/>
      <name val="Calibri"/>
      <family val="2"/>
    </font>
    <font>
      <sz val="11"/>
      <color rgb="FF000000"/>
      <name val="Calibri"/>
      <family val="2"/>
    </font>
    <font>
      <b/>
      <sz val="12"/>
      <color rgb="FFFFFFFF"/>
      <name val="Calibri"/>
      <family val="2"/>
    </font>
    <font>
      <i/>
      <sz val="11"/>
      <color theme="1"/>
      <name val="Calibri"/>
      <family val="2"/>
    </font>
    <font>
      <b/>
      <sz val="14"/>
      <color rgb="FFFFFFFF"/>
      <name val="Calibri"/>
      <family val="2"/>
    </font>
    <font>
      <sz val="18"/>
      <color theme="1"/>
      <name val="Calibri"/>
      <family val="2"/>
    </font>
    <font>
      <b/>
      <sz val="19"/>
      <color rgb="FFFFFFFF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FFF2CC"/>
      </patternFill>
    </fill>
    <fill>
      <patternFill patternType="solid">
        <fgColor rgb="FFF5F8FA"/>
      </patternFill>
    </fill>
    <fill>
      <patternFill patternType="solid">
        <fgColor rgb="FFFAFAFA"/>
      </patternFill>
    </fill>
    <fill>
      <patternFill patternType="solid">
        <fgColor rgb="FFE2F0D9"/>
      </patternFill>
    </fill>
    <fill>
      <patternFill patternType="solid">
        <fgColor rgb="FFFFFF00"/>
      </patternFill>
    </fill>
    <fill>
      <patternFill patternType="solid">
        <fgColor rgb="FFD9EAD3"/>
      </patternFill>
    </fill>
    <fill>
      <patternFill patternType="solid">
        <fgColor theme="2"/>
      </patternFill>
    </fill>
    <fill>
      <patternFill patternType="solid">
        <fgColor rgb="FF203864"/>
      </patternFill>
    </fill>
    <fill>
      <patternFill patternType="solid">
        <fgColor rgb="FFB7DEE8"/>
      </patternFill>
    </fill>
    <fill>
      <patternFill patternType="solid">
        <fgColor rgb="FFEAF3F8"/>
      </patternFill>
    </fill>
    <fill>
      <patternFill patternType="solid">
        <fgColor rgb="FFD9EAF7"/>
      </patternFill>
    </fill>
    <fill>
      <patternFill patternType="solid">
        <fgColor rgb="FFEEF5F9"/>
      </patternFill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rgb="FFB7C9D6"/>
      </bottom>
      <diagonal/>
    </border>
    <border>
      <left/>
      <right/>
      <top style="medium">
        <color rgb="FF1F4E78"/>
      </top>
      <bottom style="medium">
        <color rgb="FF1F4E78"/>
      </bottom>
      <diagonal/>
    </border>
    <border>
      <left/>
      <right/>
      <top/>
      <bottom/>
      <diagonal/>
    </border>
    <border>
      <left/>
      <right/>
      <top/>
      <bottom style="thin">
        <color theme="4" tint="0.59999389629810485"/>
      </bottom>
      <diagonal/>
    </border>
    <border>
      <left/>
      <right/>
      <top style="thin">
        <color theme="4" tint="0.59999389629810485"/>
      </top>
      <bottom style="thin">
        <color theme="4" tint="0.59999389629810485"/>
      </bottom>
      <diagonal/>
    </border>
    <border>
      <left/>
      <right/>
      <top style="thin">
        <color theme="4" tint="0.59999389629810485"/>
      </top>
      <bottom/>
      <diagonal/>
    </border>
    <border>
      <left style="thin">
        <color theme="4" tint="0.79998168889431442"/>
      </left>
      <right/>
      <top style="thin">
        <color theme="4" tint="0.79998168889431442"/>
      </top>
      <bottom/>
      <diagonal/>
    </border>
    <border>
      <left/>
      <right/>
      <top style="thin">
        <color theme="4" tint="0.79998168889431442"/>
      </top>
      <bottom/>
      <diagonal/>
    </border>
    <border>
      <left/>
      <right style="thin">
        <color theme="4" tint="0.79998168889431442"/>
      </right>
      <top style="thin">
        <color theme="4" tint="0.79998168889431442"/>
      </top>
      <bottom/>
      <diagonal/>
    </border>
    <border>
      <left style="thin">
        <color theme="4" tint="0.79998168889431442"/>
      </left>
      <right/>
      <top/>
      <bottom/>
      <diagonal/>
    </border>
    <border>
      <left/>
      <right style="thin">
        <color theme="4" tint="0.79998168889431442"/>
      </right>
      <top/>
      <bottom/>
      <diagonal/>
    </border>
    <border>
      <left style="thin">
        <color theme="4" tint="0.79998168889431442"/>
      </left>
      <right/>
      <top/>
      <bottom style="thin">
        <color theme="4" tint="0.79998168889431442"/>
      </bottom>
      <diagonal/>
    </border>
    <border>
      <left/>
      <right/>
      <top/>
      <bottom style="thin">
        <color theme="4" tint="0.79998168889431442"/>
      </bottom>
      <diagonal/>
    </border>
    <border>
      <left/>
      <right style="thin">
        <color theme="4" tint="0.79998168889431442"/>
      </right>
      <top/>
      <bottom style="thin">
        <color theme="4" tint="0.79998168889431442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1" xfId="0" applyBorder="1" applyAlignment="1">
      <alignment vertical="top" wrapText="1"/>
    </xf>
    <xf numFmtId="0" fontId="4" fillId="0" borderId="0" xfId="0" applyFont="1"/>
    <xf numFmtId="0" fontId="8" fillId="8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8" fillId="11" borderId="0" xfId="0" applyFont="1" applyFill="1" applyAlignment="1">
      <alignment horizontal="center" vertical="center" wrapText="1"/>
    </xf>
    <xf numFmtId="0" fontId="0" fillId="0" borderId="0" xfId="0" applyAlignment="1">
      <alignment vertical="top" wrapText="1"/>
    </xf>
    <xf numFmtId="0" fontId="0" fillId="0" borderId="3" xfId="0" applyBorder="1" applyAlignment="1">
      <alignment vertical="top" wrapText="1"/>
    </xf>
    <xf numFmtId="0" fontId="8" fillId="0" borderId="0" xfId="0" applyFont="1" applyAlignment="1">
      <alignment vertical="top" wrapText="1"/>
    </xf>
    <xf numFmtId="0" fontId="0" fillId="9" borderId="3" xfId="0" applyFill="1" applyBorder="1" applyAlignment="1">
      <alignment vertical="top" wrapText="1"/>
    </xf>
    <xf numFmtId="0" fontId="7" fillId="0" borderId="3" xfId="0" applyFont="1" applyBorder="1" applyAlignment="1">
      <alignment horizontal="center" vertical="center" wrapText="1"/>
    </xf>
    <xf numFmtId="0" fontId="0" fillId="9" borderId="4" xfId="0" applyFill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7" fillId="0" borderId="5" xfId="0" applyFont="1" applyBorder="1" applyAlignment="1">
      <alignment horizontal="center" vertical="center" wrapText="1"/>
    </xf>
    <xf numFmtId="0" fontId="0" fillId="9" borderId="5" xfId="0" applyFill="1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1" fillId="9" borderId="6" xfId="0" applyFont="1" applyFill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top" wrapText="1"/>
    </xf>
    <xf numFmtId="0" fontId="0" fillId="9" borderId="6" xfId="0" applyFill="1" applyBorder="1" applyAlignment="1">
      <alignment vertical="top" wrapText="1"/>
    </xf>
    <xf numFmtId="0" fontId="9" fillId="0" borderId="6" xfId="0" applyFont="1" applyBorder="1" applyAlignment="1">
      <alignment horizontal="left" vertical="top" wrapText="1"/>
    </xf>
    <xf numFmtId="0" fontId="0" fillId="0" borderId="6" xfId="0" applyBorder="1"/>
    <xf numFmtId="0" fontId="5" fillId="7" borderId="0" xfId="0" applyFont="1" applyFill="1" applyAlignment="1">
      <alignment horizontal="right"/>
    </xf>
    <xf numFmtId="0" fontId="6" fillId="4" borderId="1" xfId="0" applyFont="1" applyFill="1" applyBorder="1"/>
    <xf numFmtId="0" fontId="6" fillId="4" borderId="1" xfId="0" applyFont="1" applyFill="1" applyBorder="1" applyAlignment="1">
      <alignment horizontal="left"/>
    </xf>
    <xf numFmtId="0" fontId="0" fillId="0" borderId="0" xfId="0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horizontal="left"/>
      <protection locked="0"/>
    </xf>
    <xf numFmtId="16" fontId="0" fillId="4" borderId="1" xfId="0" applyNumberFormat="1" applyFill="1" applyBorder="1" applyAlignment="1" applyProtection="1">
      <alignment horizontal="left"/>
      <protection locked="0"/>
    </xf>
    <xf numFmtId="0" fontId="0" fillId="0" borderId="1" xfId="0" applyBorder="1" applyAlignment="1" applyProtection="1">
      <alignment vertical="top" wrapText="1"/>
      <protection locked="0"/>
    </xf>
    <xf numFmtId="0" fontId="0" fillId="5" borderId="1" xfId="0" applyFill="1" applyBorder="1" applyAlignment="1" applyProtection="1">
      <alignment vertical="top" wrapText="1"/>
      <protection locked="0"/>
    </xf>
    <xf numFmtId="0" fontId="8" fillId="12" borderId="0" xfId="0" applyFont="1" applyFill="1" applyAlignment="1" applyProtection="1">
      <alignment horizontal="center" vertical="center" wrapText="1"/>
      <protection locked="0"/>
    </xf>
    <xf numFmtId="0" fontId="8" fillId="0" borderId="0" xfId="0" applyFont="1"/>
    <xf numFmtId="0" fontId="11" fillId="0" borderId="0" xfId="0" applyFont="1" applyAlignment="1">
      <alignment horizontal="center"/>
    </xf>
    <xf numFmtId="0" fontId="0" fillId="0" borderId="1" xfId="0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6" fillId="6" borderId="0" xfId="0" applyFont="1" applyFill="1"/>
    <xf numFmtId="0" fontId="8" fillId="11" borderId="0" xfId="0" applyFont="1" applyFill="1" applyAlignment="1">
      <alignment horizontal="center" vertical="center"/>
    </xf>
    <xf numFmtId="0" fontId="8" fillId="13" borderId="0" xfId="0" applyFont="1" applyFill="1"/>
    <xf numFmtId="0" fontId="8" fillId="14" borderId="0" xfId="0" applyFont="1" applyFill="1"/>
    <xf numFmtId="0" fontId="8" fillId="15" borderId="10" xfId="0" applyFont="1" applyFill="1" applyBorder="1" applyAlignment="1">
      <alignment wrapText="1"/>
    </xf>
    <xf numFmtId="0" fontId="1" fillId="15" borderId="10" xfId="0" applyFont="1" applyFill="1" applyBorder="1" applyAlignment="1">
      <alignment vertical="top" wrapText="1"/>
    </xf>
    <xf numFmtId="0" fontId="8" fillId="15" borderId="10" xfId="0" applyFont="1" applyFill="1" applyBorder="1"/>
    <xf numFmtId="0" fontId="1" fillId="15" borderId="3" xfId="0" applyFont="1" applyFill="1" applyBorder="1"/>
    <xf numFmtId="0" fontId="8" fillId="15" borderId="12" xfId="0" applyFont="1" applyFill="1" applyBorder="1"/>
    <xf numFmtId="0" fontId="1" fillId="15" borderId="12" xfId="0" applyFont="1" applyFill="1" applyBorder="1"/>
    <xf numFmtId="0" fontId="0" fillId="0" borderId="0" xfId="0" applyAlignment="1">
      <alignment horizontal="center" vertical="center" wrapText="1"/>
    </xf>
    <xf numFmtId="0" fontId="1" fillId="0" borderId="3" xfId="0" applyFont="1" applyBorder="1" applyAlignment="1" applyProtection="1">
      <alignment horizontal="center"/>
      <protection locked="0"/>
    </xf>
    <xf numFmtId="0" fontId="1" fillId="0" borderId="11" xfId="0" applyFont="1" applyBorder="1" applyAlignment="1" applyProtection="1">
      <alignment horizontal="center"/>
      <protection locked="0"/>
    </xf>
    <xf numFmtId="0" fontId="1" fillId="0" borderId="13" xfId="0" applyFont="1" applyBorder="1" applyAlignment="1" applyProtection="1">
      <alignment horizontal="center"/>
      <protection locked="0"/>
    </xf>
    <xf numFmtId="0" fontId="1" fillId="0" borderId="14" xfId="0" applyFont="1" applyBorder="1" applyAlignment="1" applyProtection="1">
      <alignment horizontal="center"/>
      <protection locked="0"/>
    </xf>
    <xf numFmtId="0" fontId="3" fillId="10" borderId="7" xfId="0" applyFont="1" applyFill="1" applyBorder="1" applyAlignment="1">
      <alignment horizontal="left" vertical="center"/>
    </xf>
    <xf numFmtId="0" fontId="3" fillId="10" borderId="8" xfId="0" applyFont="1" applyFill="1" applyBorder="1" applyAlignment="1">
      <alignment horizontal="left" vertical="center"/>
    </xf>
    <xf numFmtId="0" fontId="3" fillId="10" borderId="9" xfId="0" applyFont="1" applyFill="1" applyBorder="1" applyAlignment="1">
      <alignment horizontal="left" vertical="center"/>
    </xf>
    <xf numFmtId="0" fontId="8" fillId="11" borderId="10" xfId="0" applyFont="1" applyFill="1" applyBorder="1" applyAlignment="1">
      <alignment horizontal="center" vertical="center"/>
    </xf>
    <xf numFmtId="0" fontId="8" fillId="11" borderId="3" xfId="0" applyFont="1" applyFill="1" applyBorder="1" applyAlignment="1">
      <alignment horizontal="center" vertical="center"/>
    </xf>
    <xf numFmtId="0" fontId="8" fillId="11" borderId="11" xfId="0" applyFont="1" applyFill="1" applyBorder="1" applyAlignment="1">
      <alignment horizontal="center" vertical="center"/>
    </xf>
    <xf numFmtId="0" fontId="1" fillId="0" borderId="3" xfId="0" applyFont="1" applyBorder="1" applyAlignment="1" applyProtection="1">
      <alignment horizontal="center" wrapText="1"/>
      <protection locked="0"/>
    </xf>
    <xf numFmtId="0" fontId="1" fillId="0" borderId="11" xfId="0" applyFont="1" applyBorder="1" applyAlignment="1" applyProtection="1">
      <alignment horizontal="center" wrapText="1"/>
      <protection locked="0"/>
    </xf>
    <xf numFmtId="0" fontId="1" fillId="0" borderId="3" xfId="0" applyFont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 applyProtection="1">
      <alignment horizontal="center" vertical="top" wrapText="1"/>
      <protection locked="0"/>
    </xf>
    <xf numFmtId="0" fontId="14" fillId="2" borderId="0" xfId="0" applyFont="1" applyFill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3" borderId="0" xfId="0" applyFill="1" applyAlignment="1">
      <alignment wrapText="1"/>
    </xf>
    <xf numFmtId="0" fontId="10" fillId="10" borderId="0" xfId="0" applyFont="1" applyFill="1" applyAlignment="1">
      <alignment horizontal="center" vertical="center"/>
    </xf>
    <xf numFmtId="0" fontId="0" fillId="3" borderId="0" xfId="0" applyFill="1" applyAlignment="1">
      <alignment vertical="top" wrapText="1"/>
    </xf>
    <xf numFmtId="0" fontId="12" fillId="10" borderId="0" xfId="0" applyFont="1" applyFill="1" applyAlignment="1">
      <alignment horizontal="center" vertical="center"/>
    </xf>
    <xf numFmtId="0" fontId="11" fillId="0" borderId="0" xfId="0" applyFont="1" applyAlignment="1">
      <alignment wrapText="1"/>
    </xf>
    <xf numFmtId="0" fontId="5" fillId="13" borderId="0" xfId="0" applyFont="1" applyFill="1" applyAlignment="1" applyProtection="1">
      <alignment horizontal="right"/>
      <protection locked="0"/>
    </xf>
    <xf numFmtId="0" fontId="0" fillId="0" borderId="0" xfId="0" applyAlignment="1"/>
    <xf numFmtId="0" fontId="3" fillId="10" borderId="2" xfId="0" applyFont="1" applyFill="1" applyBorder="1" applyAlignment="1">
      <alignment horizontal="center" vertical="center" wrapText="1"/>
    </xf>
    <xf numFmtId="0" fontId="0" fillId="12" borderId="1" xfId="0" applyFill="1" applyBorder="1" applyAlignment="1" applyProtection="1">
      <alignment vertical="top" wrapText="1"/>
      <protection locked="0"/>
    </xf>
    <xf numFmtId="0" fontId="3" fillId="2" borderId="0" xfId="0" applyFont="1" applyFill="1" applyAlignment="1"/>
    <xf numFmtId="0" fontId="8" fillId="13" borderId="0" xfId="0" applyFont="1" applyFill="1" applyAlignment="1"/>
    <xf numFmtId="0" fontId="8" fillId="14" borderId="0" xfId="0" applyFont="1" applyFill="1" applyAlignment="1"/>
    <xf numFmtId="0" fontId="2" fillId="2" borderId="0" xfId="0" applyFont="1" applyFill="1" applyAlignment="1"/>
    <xf numFmtId="0" fontId="3" fillId="1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178007</xdr:colOff>
      <xdr:row>0</xdr:row>
      <xdr:rowOff>38099</xdr:rowOff>
    </xdr:from>
    <xdr:to>
      <xdr:col>0</xdr:col>
      <xdr:colOff>1574591</xdr:colOff>
      <xdr:row>0</xdr:row>
      <xdr:rowOff>478092</xdr:rowOff>
    </xdr:to>
    <xdr:pic>
      <xdr:nvPicPr>
        <xdr:cNvPr id="2" name="/xl/media/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78007" y="38099"/>
          <a:ext cx="1396584" cy="439993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5</xdr:col>
      <xdr:colOff>990600</xdr:colOff>
      <xdr:row>19</xdr:row>
      <xdr:rowOff>304800</xdr:rowOff>
    </xdr:to>
    <xdr:sp macro="" textlink="">
      <xdr:nvSpPr>
        <xdr:cNvPr id="1036" name="Text Box 12" hidden="1">
          <a:extLst>
            <a:ext uri="{FF2B5EF4-FFF2-40B4-BE49-F238E27FC236}">
              <a16:creationId xmlns:a16="http://schemas.microsoft.com/office/drawing/2014/main" id="{5FBDA5A5-C878-7C80-DF6D-0614FFA9BCC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5</xdr:col>
      <xdr:colOff>746760</xdr:colOff>
      <xdr:row>19</xdr:row>
      <xdr:rowOff>381000</xdr:rowOff>
    </xdr:to>
    <xdr:sp macro="" textlink="">
      <xdr:nvSpPr>
        <xdr:cNvPr id="3" name="AutoShape 12">
          <a:extLst>
            <a:ext uri="{FF2B5EF4-FFF2-40B4-BE49-F238E27FC236}">
              <a16:creationId xmlns:a16="http://schemas.microsoft.com/office/drawing/2014/main" id="{D5C45BCB-44C7-AD5C-38F5-D75F6FDD55E9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1297686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5</xdr:col>
      <xdr:colOff>990600</xdr:colOff>
      <xdr:row>19</xdr:row>
      <xdr:rowOff>304800</xdr:rowOff>
    </xdr:to>
    <xdr:sp macro="" textlink="">
      <xdr:nvSpPr>
        <xdr:cNvPr id="4" name="AutoShape 12">
          <a:extLst>
            <a:ext uri="{FF2B5EF4-FFF2-40B4-BE49-F238E27FC236}">
              <a16:creationId xmlns:a16="http://schemas.microsoft.com/office/drawing/2014/main" id="{74A5E3CF-07FC-87DE-E9CC-97F4E7DA7A7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129730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5</xdr:col>
      <xdr:colOff>990600</xdr:colOff>
      <xdr:row>19</xdr:row>
      <xdr:rowOff>304800</xdr:rowOff>
    </xdr:to>
    <xdr:sp macro="" textlink="">
      <xdr:nvSpPr>
        <xdr:cNvPr id="5" name="AutoShape 12">
          <a:extLst>
            <a:ext uri="{FF2B5EF4-FFF2-40B4-BE49-F238E27FC236}">
              <a16:creationId xmlns:a16="http://schemas.microsoft.com/office/drawing/2014/main" id="{74E2A02C-73E5-B65D-76DA-BD8A8B6FA6B3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129730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5</xdr:col>
      <xdr:colOff>990600</xdr:colOff>
      <xdr:row>19</xdr:row>
      <xdr:rowOff>304800</xdr:rowOff>
    </xdr:to>
    <xdr:sp macro="" textlink="">
      <xdr:nvSpPr>
        <xdr:cNvPr id="6" name="AutoShape 12">
          <a:extLst>
            <a:ext uri="{FF2B5EF4-FFF2-40B4-BE49-F238E27FC236}">
              <a16:creationId xmlns:a16="http://schemas.microsoft.com/office/drawing/2014/main" id="{056A28B8-134B-44A4-1989-7EE198D9C36E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129730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I35"/>
  <sheetViews>
    <sheetView showGridLines="0" tabSelected="1" topLeftCell="A19" zoomScale="90" zoomScaleNormal="90" workbookViewId="0">
      <selection activeCell="F35" sqref="F35:H35"/>
    </sheetView>
  </sheetViews>
  <sheetFormatPr defaultRowHeight="15"/>
  <cols>
    <col min="1" max="1" width="28" customWidth="1"/>
    <col min="2" max="6" width="25" customWidth="1"/>
    <col min="7" max="7" width="17" customWidth="1"/>
    <col min="8" max="8" width="12" customWidth="1"/>
  </cols>
  <sheetData>
    <row r="1" spans="1:8" ht="39" customHeight="1">
      <c r="A1" s="63" t="s">
        <v>0</v>
      </c>
      <c r="B1" s="64"/>
      <c r="C1" s="64"/>
      <c r="D1" s="64"/>
      <c r="E1" s="64"/>
      <c r="F1" s="64"/>
      <c r="G1" s="64"/>
      <c r="H1" s="27"/>
    </row>
    <row r="2" spans="1:8">
      <c r="H2" s="27"/>
    </row>
    <row r="3" spans="1:8">
      <c r="A3" s="70" t="s">
        <v>1</v>
      </c>
      <c r="B3" s="28"/>
      <c r="C3" s="70" t="s">
        <v>2</v>
      </c>
      <c r="D3" s="29"/>
      <c r="E3" s="70" t="s">
        <v>3</v>
      </c>
      <c r="F3" s="28"/>
      <c r="G3" s="27"/>
      <c r="H3" s="27"/>
    </row>
    <row r="4" spans="1:8">
      <c r="A4" s="70" t="s">
        <v>4</v>
      </c>
      <c r="B4" s="28"/>
      <c r="C4" s="70" t="s">
        <v>5</v>
      </c>
      <c r="D4" s="30"/>
      <c r="E4" s="70" t="s">
        <v>6</v>
      </c>
      <c r="F4" s="28"/>
      <c r="G4" s="27"/>
      <c r="H4" s="27"/>
    </row>
    <row r="5" spans="1:8" ht="15.75">
      <c r="A5" s="24" t="s">
        <v>7</v>
      </c>
      <c r="B5" s="25" t="str">
        <f>IF(COUNT(E10:E20,H25:H27)=0,"",SUM(E10:E20,H25:H27)&amp;" / 70")</f>
        <v/>
      </c>
      <c r="C5" s="24" t="s">
        <v>8</v>
      </c>
      <c r="D5" s="26" t="str">
        <f>IFERROR(ROUND(AVERAGE(E10:E20,H25:H27),2),"")</f>
        <v/>
      </c>
      <c r="E5" s="24" t="s">
        <v>9</v>
      </c>
      <c r="F5" s="25" t="str">
        <f>IF(D5="","",LOOKUP(D5,'2. Scoring Setup'!$D$4:$D$8,'2. Scoring Setup'!$C$4:$C$8))</f>
        <v/>
      </c>
      <c r="G5" s="34"/>
      <c r="H5" s="27"/>
    </row>
    <row r="6" spans="1:8">
      <c r="G6" s="35"/>
      <c r="H6" s="27"/>
    </row>
    <row r="7" spans="1:8">
      <c r="A7" s="65" t="s">
        <v>10</v>
      </c>
      <c r="B7" s="71"/>
      <c r="C7" s="71"/>
      <c r="D7" s="71"/>
      <c r="E7" s="71"/>
      <c r="F7" s="71"/>
      <c r="G7" s="71"/>
      <c r="H7" s="27"/>
    </row>
    <row r="8" spans="1:8">
      <c r="H8" s="27"/>
    </row>
    <row r="9" spans="1:8" ht="33.950000000000003" customHeight="1">
      <c r="A9" s="72" t="s">
        <v>11</v>
      </c>
      <c r="B9" s="72" t="s">
        <v>12</v>
      </c>
      <c r="C9" s="72" t="s">
        <v>13</v>
      </c>
      <c r="D9" s="72" t="s">
        <v>14</v>
      </c>
      <c r="E9" s="72" t="s">
        <v>15</v>
      </c>
      <c r="F9" s="72" t="s">
        <v>16</v>
      </c>
      <c r="G9" s="72" t="s">
        <v>17</v>
      </c>
      <c r="H9" s="27"/>
    </row>
    <row r="10" spans="1:8" ht="117" customHeight="1">
      <c r="A10" s="36">
        <v>1</v>
      </c>
      <c r="B10" s="37" t="s">
        <v>18</v>
      </c>
      <c r="C10" s="1" t="s">
        <v>19</v>
      </c>
      <c r="D10" s="73"/>
      <c r="E10" s="1" t="str">
        <f t="shared" ref="E10:E20" si="0">IF(D10="","",D10)</f>
        <v/>
      </c>
      <c r="F10" s="32"/>
      <c r="G10" s="31"/>
      <c r="H10" s="27"/>
    </row>
    <row r="11" spans="1:8" ht="54.95" customHeight="1">
      <c r="A11" s="36">
        <v>2</v>
      </c>
      <c r="B11" s="37" t="s">
        <v>20</v>
      </c>
      <c r="C11" s="1" t="s">
        <v>21</v>
      </c>
      <c r="D11" s="73"/>
      <c r="E11" s="1" t="str">
        <f t="shared" si="0"/>
        <v/>
      </c>
      <c r="F11" s="32"/>
      <c r="G11" s="31"/>
      <c r="H11" s="27"/>
    </row>
    <row r="12" spans="1:8" ht="54.95" customHeight="1">
      <c r="A12" s="36">
        <v>3</v>
      </c>
      <c r="B12" s="37" t="s">
        <v>22</v>
      </c>
      <c r="C12" s="1" t="s">
        <v>23</v>
      </c>
      <c r="D12" s="73"/>
      <c r="E12" s="1" t="str">
        <f t="shared" si="0"/>
        <v/>
      </c>
      <c r="F12" s="32"/>
      <c r="G12" s="31"/>
      <c r="H12" s="27"/>
    </row>
    <row r="13" spans="1:8" ht="112.5" customHeight="1">
      <c r="A13" s="36">
        <v>4</v>
      </c>
      <c r="B13" s="37" t="s">
        <v>24</v>
      </c>
      <c r="C13" s="1" t="s">
        <v>25</v>
      </c>
      <c r="D13" s="73"/>
      <c r="E13" s="1" t="str">
        <f t="shared" si="0"/>
        <v/>
      </c>
      <c r="F13" s="32"/>
      <c r="G13" s="31"/>
      <c r="H13" s="27"/>
    </row>
    <row r="14" spans="1:8" ht="72" customHeight="1">
      <c r="A14" s="36">
        <v>5</v>
      </c>
      <c r="B14" s="37" t="s">
        <v>26</v>
      </c>
      <c r="C14" s="1" t="s">
        <v>27</v>
      </c>
      <c r="D14" s="73"/>
      <c r="E14" s="1" t="str">
        <f t="shared" si="0"/>
        <v/>
      </c>
      <c r="F14" s="32"/>
      <c r="G14" s="31"/>
      <c r="H14" s="27"/>
    </row>
    <row r="15" spans="1:8" ht="69.75" customHeight="1">
      <c r="A15" s="36">
        <v>6</v>
      </c>
      <c r="B15" s="37" t="s">
        <v>28</v>
      </c>
      <c r="C15" s="1" t="s">
        <v>29</v>
      </c>
      <c r="D15" s="73"/>
      <c r="E15" s="1" t="str">
        <f t="shared" si="0"/>
        <v/>
      </c>
      <c r="F15" s="32"/>
      <c r="G15" s="31"/>
      <c r="H15" s="27"/>
    </row>
    <row r="16" spans="1:8" ht="81.75" customHeight="1">
      <c r="A16" s="36">
        <v>7</v>
      </c>
      <c r="B16" s="37" t="s">
        <v>30</v>
      </c>
      <c r="C16" s="1" t="s">
        <v>31</v>
      </c>
      <c r="D16" s="73"/>
      <c r="E16" s="1" t="str">
        <f t="shared" si="0"/>
        <v/>
      </c>
      <c r="F16" s="32"/>
      <c r="G16" s="31"/>
      <c r="H16" s="27"/>
    </row>
    <row r="17" spans="1:9" ht="96.75" customHeight="1">
      <c r="A17" s="36">
        <v>8</v>
      </c>
      <c r="B17" s="37" t="s">
        <v>32</v>
      </c>
      <c r="C17" s="1" t="s">
        <v>33</v>
      </c>
      <c r="D17" s="73"/>
      <c r="E17" s="1" t="str">
        <f t="shared" si="0"/>
        <v/>
      </c>
      <c r="F17" s="32"/>
      <c r="G17" s="31"/>
      <c r="H17" s="27"/>
    </row>
    <row r="18" spans="1:9" ht="70.5" customHeight="1">
      <c r="A18" s="36">
        <v>9</v>
      </c>
      <c r="B18" s="37" t="s">
        <v>34</v>
      </c>
      <c r="C18" s="1" t="s">
        <v>35</v>
      </c>
      <c r="D18" s="73"/>
      <c r="E18" s="1" t="str">
        <f t="shared" si="0"/>
        <v/>
      </c>
      <c r="F18" s="32"/>
      <c r="G18" s="31"/>
      <c r="H18" s="27"/>
    </row>
    <row r="19" spans="1:9" ht="89.25" customHeight="1">
      <c r="A19" s="36">
        <v>10</v>
      </c>
      <c r="B19" s="37" t="s">
        <v>36</v>
      </c>
      <c r="C19" s="1" t="s">
        <v>37</v>
      </c>
      <c r="D19" s="73"/>
      <c r="E19" s="1" t="str">
        <f t="shared" si="0"/>
        <v/>
      </c>
      <c r="F19" s="32"/>
      <c r="G19" s="31"/>
      <c r="H19" s="27"/>
    </row>
    <row r="20" spans="1:9" ht="83.25" customHeight="1">
      <c r="A20" s="36">
        <v>11</v>
      </c>
      <c r="B20" s="37" t="s">
        <v>38</v>
      </c>
      <c r="C20" s="1" t="s">
        <v>39</v>
      </c>
      <c r="D20" s="73"/>
      <c r="E20" s="1" t="str">
        <f t="shared" si="0"/>
        <v/>
      </c>
      <c r="F20" s="32"/>
      <c r="G20" s="31"/>
      <c r="H20" s="27"/>
    </row>
    <row r="21" spans="1:9" ht="15.75">
      <c r="A21" s="74" t="s">
        <v>40</v>
      </c>
      <c r="B21" s="71"/>
      <c r="C21" s="71"/>
      <c r="D21" s="71"/>
      <c r="E21" s="38">
        <f>SUM(E10:E20)</f>
        <v>0</v>
      </c>
      <c r="F21" s="2" t="s">
        <v>41</v>
      </c>
    </row>
    <row r="23" spans="1:9" ht="24" customHeight="1">
      <c r="A23" s="66" t="s">
        <v>42</v>
      </c>
      <c r="B23" s="66"/>
      <c r="C23" s="66"/>
      <c r="D23" s="66"/>
      <c r="E23" s="66"/>
      <c r="F23" s="66"/>
      <c r="G23" s="66"/>
      <c r="H23" s="66"/>
    </row>
    <row r="24" spans="1:9" ht="24" customHeight="1">
      <c r="A24" s="39" t="s">
        <v>43</v>
      </c>
      <c r="B24" s="39" t="s">
        <v>44</v>
      </c>
      <c r="C24" s="39" t="s">
        <v>45</v>
      </c>
      <c r="D24" s="39" t="s">
        <v>46</v>
      </c>
      <c r="E24" s="39" t="s">
        <v>47</v>
      </c>
      <c r="F24" s="39" t="s">
        <v>48</v>
      </c>
      <c r="G24" s="39" t="s">
        <v>14</v>
      </c>
      <c r="H24" s="5" t="s">
        <v>15</v>
      </c>
    </row>
    <row r="25" spans="1:9" ht="75" customHeight="1">
      <c r="A25" s="8" t="s">
        <v>49</v>
      </c>
      <c r="B25" s="6" t="s">
        <v>50</v>
      </c>
      <c r="C25" s="6" t="s">
        <v>51</v>
      </c>
      <c r="D25" s="6" t="s">
        <v>52</v>
      </c>
      <c r="E25" s="6" t="s">
        <v>53</v>
      </c>
      <c r="F25" s="6" t="s">
        <v>54</v>
      </c>
      <c r="G25" s="33"/>
      <c r="H25" s="48" t="str">
        <f>IF(G25="","",G25)</f>
        <v/>
      </c>
    </row>
    <row r="26" spans="1:9" ht="75" customHeight="1">
      <c r="A26" s="8" t="s">
        <v>55</v>
      </c>
      <c r="B26" s="6" t="s">
        <v>56</v>
      </c>
      <c r="C26" s="6" t="s">
        <v>57</v>
      </c>
      <c r="D26" s="6" t="s">
        <v>58</v>
      </c>
      <c r="E26" s="6" t="s">
        <v>59</v>
      </c>
      <c r="F26" s="6" t="s">
        <v>60</v>
      </c>
      <c r="G26" s="33"/>
      <c r="H26" s="48" t="str">
        <f>IF(G26="","",G26)</f>
        <v/>
      </c>
    </row>
    <row r="27" spans="1:9" ht="75" customHeight="1">
      <c r="A27" s="8" t="s">
        <v>61</v>
      </c>
      <c r="B27" s="6" t="s">
        <v>62</v>
      </c>
      <c r="C27" s="6" t="s">
        <v>63</v>
      </c>
      <c r="D27" s="6" t="s">
        <v>64</v>
      </c>
      <c r="E27" s="6" t="s">
        <v>65</v>
      </c>
      <c r="F27" s="6" t="s">
        <v>66</v>
      </c>
      <c r="G27" s="33"/>
      <c r="H27" s="48" t="str">
        <f>IF(G27="","",G27)</f>
        <v/>
      </c>
    </row>
    <row r="28" spans="1:9" ht="21.95" customHeight="1">
      <c r="A28" s="75" t="s">
        <v>67</v>
      </c>
      <c r="B28" s="75"/>
      <c r="C28" s="75"/>
      <c r="D28" s="75"/>
      <c r="E28" s="75"/>
      <c r="F28" s="75"/>
      <c r="G28" s="75"/>
      <c r="H28" s="40">
        <f>SUM(H25:H27)</f>
        <v>0</v>
      </c>
    </row>
    <row r="29" spans="1:9" ht="21.95" customHeight="1">
      <c r="A29" s="76" t="s">
        <v>68</v>
      </c>
      <c r="B29" s="76"/>
      <c r="C29" s="76"/>
      <c r="D29" s="76"/>
      <c r="E29" s="76"/>
      <c r="F29" s="76"/>
      <c r="G29" s="76"/>
      <c r="H29" s="41" t="str">
        <f>IFERROR(ROUND(AVERAGE(H25:H27),2),"")</f>
        <v/>
      </c>
    </row>
    <row r="31" spans="1:9">
      <c r="A31" s="53" t="s">
        <v>69</v>
      </c>
      <c r="B31" s="54"/>
      <c r="C31" s="54"/>
      <c r="D31" s="54"/>
      <c r="E31" s="54"/>
      <c r="F31" s="54"/>
      <c r="G31" s="54"/>
      <c r="H31" s="55"/>
      <c r="I31" s="34"/>
    </row>
    <row r="32" spans="1:9">
      <c r="A32" s="56" t="s">
        <v>70</v>
      </c>
      <c r="B32" s="57"/>
      <c r="C32" s="57"/>
      <c r="D32" s="57"/>
      <c r="E32" s="57" t="s">
        <v>71</v>
      </c>
      <c r="F32" s="57"/>
      <c r="G32" s="57"/>
      <c r="H32" s="58"/>
    </row>
    <row r="33" spans="1:8" ht="21" customHeight="1">
      <c r="A33" s="42" t="s">
        <v>72</v>
      </c>
      <c r="B33" s="59"/>
      <c r="C33" s="59"/>
      <c r="D33" s="60"/>
      <c r="E33" s="43" t="s">
        <v>72</v>
      </c>
      <c r="F33" s="61"/>
      <c r="G33" s="61"/>
      <c r="H33" s="62"/>
    </row>
    <row r="34" spans="1:8" ht="22.5" customHeight="1">
      <c r="A34" s="44" t="s">
        <v>73</v>
      </c>
      <c r="B34" s="49"/>
      <c r="C34" s="49"/>
      <c r="D34" s="50"/>
      <c r="E34" s="45" t="s">
        <v>73</v>
      </c>
      <c r="F34" s="49"/>
      <c r="G34" s="49"/>
      <c r="H34" s="50"/>
    </row>
    <row r="35" spans="1:8" ht="27" customHeight="1">
      <c r="A35" s="46" t="s">
        <v>74</v>
      </c>
      <c r="B35" s="51"/>
      <c r="C35" s="51"/>
      <c r="D35" s="52"/>
      <c r="E35" s="47" t="s">
        <v>74</v>
      </c>
      <c r="F35" s="51"/>
      <c r="G35" s="51"/>
      <c r="H35" s="52"/>
    </row>
  </sheetData>
  <sheetProtection algorithmName="SHA-512" hashValue="FcrpI2rtifCwFgYMw5q3rJJn4vXXC9Wz3ALpkbR/MExSWKpzqWd6U0mhaLmqQymrSdan7y8cA5QhaS3ClBpzPA==" saltValue="mTXCazrmSIct4gXFcDmaHQ==" spinCount="100000" sheet="1" objects="1" scenarios="1" selectLockedCells="1"/>
  <mergeCells count="15">
    <mergeCell ref="A28:G28"/>
    <mergeCell ref="A29:G29"/>
    <mergeCell ref="A21:D21"/>
    <mergeCell ref="A1:G1"/>
    <mergeCell ref="A7:G7"/>
    <mergeCell ref="A23:H23"/>
    <mergeCell ref="B34:D34"/>
    <mergeCell ref="F34:H34"/>
    <mergeCell ref="B35:D35"/>
    <mergeCell ref="F35:H35"/>
    <mergeCell ref="A31:H31"/>
    <mergeCell ref="A32:D32"/>
    <mergeCell ref="E32:H32"/>
    <mergeCell ref="B33:D33"/>
    <mergeCell ref="F33:H33"/>
  </mergeCells>
  <conditionalFormatting sqref="E10:E20">
    <cfRule type="colorScale" priority="1">
      <colorScale>
        <cfvo type="num" val="1"/>
        <cfvo type="num" val="3"/>
        <cfvo type="num" val="5"/>
        <color rgb="FFF8696B"/>
        <color rgb="FFFFEB84"/>
        <color rgb="FF63BE7B"/>
      </colorScale>
    </cfRule>
  </conditionalFormatting>
  <dataValidations count="2">
    <dataValidation type="whole" allowBlank="1" showInputMessage="1" showErrorMessage="1" errorTitle="Invalid rating" error="Please enter a whole number from 1 to 5." promptTitle="Rating" prompt="Enter a rating from 1 to 5." sqref="D10:D20" xr:uid="{00000000-0002-0000-0000-000000000000}">
      <formula1>1</formula1>
      <formula2>5</formula2>
    </dataValidation>
    <dataValidation type="list" allowBlank="1" sqref="G25:G27" xr:uid="{00000000-0002-0000-0000-000001000000}">
      <formula1>"1,2,3,4,5"</formula1>
    </dataValidation>
  </dataValidations>
  <pageMargins left="0.7" right="0.7" top="0.75" bottom="0.75" header="0.3" footer="0.3"/>
  <pageSetup paperSize="9" scale="49" fitToWidth="0" orientation="portrait" horizontalDpi="300" verticalDpi="300" r:id="rId1"/>
  <ignoredErrors>
    <ignoredError sqref="B24:F24" numberStoredAsText="1"/>
  </ignoredError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4"/>
  <sheetViews>
    <sheetView showGridLines="0" workbookViewId="0">
      <selection activeCell="C6" sqref="C6"/>
    </sheetView>
  </sheetViews>
  <sheetFormatPr defaultRowHeight="15"/>
  <cols>
    <col min="1" max="1" width="12" customWidth="1"/>
    <col min="2" max="2" width="20" customWidth="1"/>
    <col min="3" max="3" width="24" customWidth="1"/>
    <col min="4" max="4" width="15" customWidth="1"/>
  </cols>
  <sheetData>
    <row r="1" spans="1:4" ht="23.25">
      <c r="A1" s="77" t="s">
        <v>75</v>
      </c>
      <c r="B1" s="71"/>
      <c r="C1" s="71"/>
      <c r="D1" s="71"/>
    </row>
    <row r="3" spans="1:4">
      <c r="A3" s="78" t="s">
        <v>76</v>
      </c>
      <c r="B3" s="78" t="s">
        <v>77</v>
      </c>
      <c r="C3" s="78" t="s">
        <v>78</v>
      </c>
      <c r="D3" s="78" t="s">
        <v>79</v>
      </c>
    </row>
    <row r="4" spans="1:4">
      <c r="A4">
        <v>1</v>
      </c>
      <c r="B4" t="s">
        <v>80</v>
      </c>
      <c r="C4" t="s">
        <v>81</v>
      </c>
      <c r="D4">
        <v>1</v>
      </c>
    </row>
    <row r="5" spans="1:4">
      <c r="A5">
        <v>2</v>
      </c>
      <c r="B5" t="s">
        <v>82</v>
      </c>
      <c r="C5" t="s">
        <v>83</v>
      </c>
      <c r="D5">
        <v>1.5</v>
      </c>
    </row>
    <row r="6" spans="1:4">
      <c r="A6">
        <v>3</v>
      </c>
      <c r="B6" t="s">
        <v>84</v>
      </c>
      <c r="C6" t="s">
        <v>85</v>
      </c>
      <c r="D6">
        <v>2.5</v>
      </c>
    </row>
    <row r="7" spans="1:4">
      <c r="A7">
        <v>4</v>
      </c>
      <c r="B7" t="s">
        <v>86</v>
      </c>
      <c r="C7" t="s">
        <v>87</v>
      </c>
      <c r="D7">
        <v>3.5</v>
      </c>
    </row>
    <row r="8" spans="1:4">
      <c r="A8">
        <v>5</v>
      </c>
      <c r="B8" t="s">
        <v>88</v>
      </c>
      <c r="C8" t="s">
        <v>89</v>
      </c>
      <c r="D8">
        <v>4.5</v>
      </c>
    </row>
    <row r="11" spans="1:4">
      <c r="A11" s="67" t="s">
        <v>90</v>
      </c>
      <c r="B11" s="71"/>
      <c r="C11" s="71"/>
      <c r="D11" s="71"/>
    </row>
    <row r="12" spans="1:4">
      <c r="A12" s="71"/>
      <c r="B12" s="71"/>
      <c r="C12" s="71"/>
      <c r="D12" s="71"/>
    </row>
    <row r="14" spans="1:4">
      <c r="A14" s="2" t="s">
        <v>91</v>
      </c>
    </row>
  </sheetData>
  <sheetProtection algorithmName="SHA-512" hashValue="I2CYyNeO+f9Qi444BFkMlbN/RB/KXZrlB7Uzn+ZZgQnm96Oj6NP64ApEbL2CZsVQqGqM7FyVo2+q6KU5QUzF6A==" saltValue="AonqnT6YP4/2/mLbaJiZDQ==" spinCount="100000" sheet="1" objects="1" scenarios="1"/>
  <mergeCells count="2">
    <mergeCell ref="A1:D1"/>
    <mergeCell ref="A11:D1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5"/>
  <sheetViews>
    <sheetView showGridLines="0" zoomScaleNormal="100" workbookViewId="0">
      <selection activeCell="G4" sqref="G4"/>
    </sheetView>
  </sheetViews>
  <sheetFormatPr defaultRowHeight="15"/>
  <cols>
    <col min="1" max="1" width="24" customWidth="1"/>
    <col min="2" max="2" width="28" customWidth="1"/>
    <col min="3" max="7" width="24" customWidth="1"/>
  </cols>
  <sheetData>
    <row r="1" spans="1:8" ht="23.25">
      <c r="A1" s="77" t="s">
        <v>92</v>
      </c>
      <c r="B1" s="71"/>
      <c r="C1" s="71"/>
      <c r="D1" s="71"/>
      <c r="E1" s="71"/>
      <c r="F1" s="71"/>
      <c r="G1" s="71"/>
      <c r="H1" s="71"/>
    </row>
    <row r="3" spans="1:8" ht="30">
      <c r="A3" s="3" t="s">
        <v>93</v>
      </c>
      <c r="B3" s="3" t="s">
        <v>13</v>
      </c>
      <c r="C3" s="3" t="s">
        <v>94</v>
      </c>
      <c r="D3" s="3" t="s">
        <v>95</v>
      </c>
      <c r="E3" s="3" t="s">
        <v>96</v>
      </c>
      <c r="F3" s="3" t="s">
        <v>97</v>
      </c>
      <c r="G3" s="3" t="s">
        <v>98</v>
      </c>
      <c r="H3" s="3" t="s">
        <v>99</v>
      </c>
    </row>
    <row r="4" spans="1:8" ht="112.5" customHeight="1">
      <c r="A4" s="10" t="s">
        <v>18</v>
      </c>
      <c r="B4" s="11" t="s">
        <v>19</v>
      </c>
      <c r="C4" s="7" t="s">
        <v>100</v>
      </c>
      <c r="D4" s="12" t="s">
        <v>101</v>
      </c>
      <c r="E4" s="12" t="s">
        <v>102</v>
      </c>
      <c r="F4" s="12" t="s">
        <v>103</v>
      </c>
      <c r="G4" s="7" t="s">
        <v>104</v>
      </c>
      <c r="H4" s="1"/>
    </row>
    <row r="5" spans="1:8" ht="86.25" customHeight="1">
      <c r="A5" s="13" t="s">
        <v>20</v>
      </c>
      <c r="B5" s="14" t="s">
        <v>21</v>
      </c>
      <c r="C5" s="15" t="s">
        <v>105</v>
      </c>
      <c r="D5" s="16" t="s">
        <v>106</v>
      </c>
      <c r="E5" s="16" t="s">
        <v>107</v>
      </c>
      <c r="F5" s="7" t="s">
        <v>108</v>
      </c>
      <c r="G5" s="15" t="s">
        <v>109</v>
      </c>
      <c r="H5" s="1"/>
    </row>
    <row r="6" spans="1:8" ht="68.25" customHeight="1">
      <c r="A6" s="10" t="s">
        <v>22</v>
      </c>
      <c r="B6" s="9" t="s">
        <v>23</v>
      </c>
      <c r="C6" s="15" t="s">
        <v>110</v>
      </c>
      <c r="D6" s="15" t="s">
        <v>111</v>
      </c>
      <c r="E6" s="15" t="s">
        <v>112</v>
      </c>
      <c r="F6" s="15" t="s">
        <v>113</v>
      </c>
      <c r="G6" s="16" t="s">
        <v>114</v>
      </c>
      <c r="H6" s="1"/>
    </row>
    <row r="7" spans="1:8" ht="210" customHeight="1">
      <c r="A7" s="19" t="s">
        <v>115</v>
      </c>
      <c r="B7" s="17" t="s">
        <v>116</v>
      </c>
      <c r="C7" s="20" t="s">
        <v>117</v>
      </c>
      <c r="D7" s="20" t="s">
        <v>118</v>
      </c>
      <c r="E7" s="20" t="s">
        <v>119</v>
      </c>
      <c r="F7" s="18" t="s">
        <v>120</v>
      </c>
      <c r="G7" s="20" t="s">
        <v>121</v>
      </c>
      <c r="H7" s="4"/>
    </row>
    <row r="8" spans="1:8" ht="103.5" customHeight="1">
      <c r="A8" s="19" t="s">
        <v>26</v>
      </c>
      <c r="B8" s="21" t="s">
        <v>27</v>
      </c>
      <c r="C8" s="7" t="s">
        <v>122</v>
      </c>
      <c r="D8" s="16" t="s">
        <v>123</v>
      </c>
      <c r="E8" s="16" t="s">
        <v>124</v>
      </c>
      <c r="F8" s="15" t="s">
        <v>125</v>
      </c>
      <c r="G8" s="7" t="s">
        <v>126</v>
      </c>
      <c r="H8" s="1"/>
    </row>
    <row r="9" spans="1:8" ht="105">
      <c r="A9" s="19" t="s">
        <v>28</v>
      </c>
      <c r="B9" s="14" t="s">
        <v>29</v>
      </c>
      <c r="C9" s="15" t="s">
        <v>127</v>
      </c>
      <c r="D9" s="16" t="s">
        <v>128</v>
      </c>
      <c r="E9" s="15" t="s">
        <v>129</v>
      </c>
      <c r="F9" s="15" t="s">
        <v>130</v>
      </c>
      <c r="G9" s="15" t="s">
        <v>131</v>
      </c>
      <c r="H9" s="1"/>
    </row>
    <row r="10" spans="1:8" ht="64.5" customHeight="1">
      <c r="A10" s="19" t="s">
        <v>30</v>
      </c>
      <c r="B10" s="9" t="s">
        <v>31</v>
      </c>
      <c r="C10" s="22" t="s">
        <v>132</v>
      </c>
      <c r="D10" s="7" t="s">
        <v>133</v>
      </c>
      <c r="E10" s="16" t="s">
        <v>134</v>
      </c>
      <c r="F10" s="15" t="s">
        <v>135</v>
      </c>
      <c r="G10" s="15" t="s">
        <v>136</v>
      </c>
      <c r="H10" s="1"/>
    </row>
    <row r="11" spans="1:8" ht="96" customHeight="1">
      <c r="A11" s="13" t="s">
        <v>32</v>
      </c>
      <c r="B11" s="21" t="s">
        <v>33</v>
      </c>
      <c r="C11" s="15" t="s">
        <v>137</v>
      </c>
      <c r="D11" s="16" t="s">
        <v>138</v>
      </c>
      <c r="E11" s="16" t="s">
        <v>139</v>
      </c>
      <c r="F11" s="15" t="s">
        <v>140</v>
      </c>
      <c r="G11" s="15" t="s">
        <v>141</v>
      </c>
      <c r="H11" s="1"/>
    </row>
    <row r="12" spans="1:8" ht="75">
      <c r="A12" s="10" t="s">
        <v>34</v>
      </c>
      <c r="B12" s="21" t="s">
        <v>142</v>
      </c>
      <c r="C12" s="15" t="s">
        <v>143</v>
      </c>
      <c r="D12" s="7" t="s">
        <v>144</v>
      </c>
      <c r="E12" s="16" t="s">
        <v>145</v>
      </c>
      <c r="F12" s="16" t="s">
        <v>146</v>
      </c>
      <c r="G12" s="16" t="s">
        <v>147</v>
      </c>
      <c r="H12" s="1"/>
    </row>
    <row r="13" spans="1:8" ht="102" customHeight="1">
      <c r="A13" s="19" t="s">
        <v>36</v>
      </c>
      <c r="B13" s="21" t="s">
        <v>37</v>
      </c>
      <c r="C13" s="15" t="s">
        <v>148</v>
      </c>
      <c r="D13" s="16" t="s">
        <v>149</v>
      </c>
      <c r="E13" s="7" t="s">
        <v>150</v>
      </c>
      <c r="F13" s="7" t="s">
        <v>151</v>
      </c>
      <c r="G13" s="7" t="s">
        <v>152</v>
      </c>
      <c r="H13" s="1"/>
    </row>
    <row r="14" spans="1:8" ht="111.75" customHeight="1">
      <c r="A14" s="19" t="s">
        <v>38</v>
      </c>
      <c r="B14" s="14" t="s">
        <v>39</v>
      </c>
      <c r="C14" s="16" t="s">
        <v>153</v>
      </c>
      <c r="D14" s="7" t="s">
        <v>154</v>
      </c>
      <c r="E14" s="15" t="s">
        <v>155</v>
      </c>
      <c r="F14" s="15" t="s">
        <v>156</v>
      </c>
      <c r="G14" s="16" t="s">
        <v>157</v>
      </c>
      <c r="H14" s="1"/>
    </row>
    <row r="15" spans="1:8">
      <c r="A15" s="23"/>
      <c r="D15" s="23"/>
      <c r="E15" s="23"/>
      <c r="F15" s="23"/>
    </row>
  </sheetData>
  <sheetProtection algorithmName="SHA-512" hashValue="I0UM+NLHjGzZZ4YlzdQ0IG7SC+to78TJSie9jIKa1mRnTnwwCsYHISeYAC22tEU6wbmiGbzfp7TBbSq8qUBoUA==" saltValue="1u4TONt449czxC8jz7sFCQ==" spinCount="100000" sheet="1" objects="1" scenarios="1"/>
  <mergeCells count="1">
    <mergeCell ref="A1: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8"/>
  <sheetViews>
    <sheetView showGridLines="0" workbookViewId="0">
      <selection activeCell="D16" sqref="D16"/>
    </sheetView>
  </sheetViews>
  <sheetFormatPr defaultRowHeight="15"/>
  <cols>
    <col min="1" max="1" width="32" customWidth="1"/>
    <col min="2" max="4" width="40" customWidth="1"/>
    <col min="5" max="6" width="44" customWidth="1"/>
  </cols>
  <sheetData>
    <row r="1" spans="1:6" ht="18.75">
      <c r="A1" s="68" t="s">
        <v>158</v>
      </c>
      <c r="B1" s="68"/>
      <c r="C1" s="68"/>
      <c r="D1" s="68"/>
      <c r="E1" s="68"/>
      <c r="F1" s="68"/>
    </row>
    <row r="3" spans="1:6">
      <c r="A3" s="5" t="s">
        <v>159</v>
      </c>
      <c r="B3" s="5" t="s">
        <v>44</v>
      </c>
      <c r="C3" s="5" t="s">
        <v>45</v>
      </c>
      <c r="D3" s="5" t="s">
        <v>46</v>
      </c>
      <c r="E3" s="5" t="s">
        <v>47</v>
      </c>
      <c r="F3" s="5" t="s">
        <v>48</v>
      </c>
    </row>
    <row r="4" spans="1:6" ht="84.95" customHeight="1">
      <c r="A4" s="8" t="s">
        <v>49</v>
      </c>
      <c r="B4" s="6" t="s">
        <v>50</v>
      </c>
      <c r="C4" s="6" t="s">
        <v>51</v>
      </c>
      <c r="D4" s="6" t="s">
        <v>52</v>
      </c>
      <c r="E4" s="6" t="s">
        <v>53</v>
      </c>
      <c r="F4" s="6" t="s">
        <v>54</v>
      </c>
    </row>
    <row r="5" spans="1:6" ht="84.95" customHeight="1">
      <c r="A5" s="8" t="s">
        <v>55</v>
      </c>
      <c r="B5" s="6" t="s">
        <v>56</v>
      </c>
      <c r="C5" s="6" t="s">
        <v>57</v>
      </c>
      <c r="D5" s="6" t="s">
        <v>58</v>
      </c>
      <c r="E5" s="6" t="s">
        <v>59</v>
      </c>
      <c r="F5" s="6" t="s">
        <v>60</v>
      </c>
    </row>
    <row r="6" spans="1:6" ht="84.95" customHeight="1">
      <c r="A6" s="8" t="s">
        <v>61</v>
      </c>
      <c r="B6" s="6" t="s">
        <v>62</v>
      </c>
      <c r="C6" s="6" t="s">
        <v>63</v>
      </c>
      <c r="D6" s="6" t="s">
        <v>64</v>
      </c>
      <c r="E6" s="6" t="s">
        <v>65</v>
      </c>
      <c r="F6" s="6" t="s">
        <v>66</v>
      </c>
    </row>
    <row r="8" spans="1:6">
      <c r="A8" s="69" t="s">
        <v>160</v>
      </c>
      <c r="B8" s="69"/>
      <c r="C8" s="69"/>
      <c r="D8" s="69"/>
      <c r="E8" s="69"/>
      <c r="F8" s="69"/>
    </row>
  </sheetData>
  <sheetProtection algorithmName="SHA-512" hashValue="k95PlE/RGifAU1vaRPvLRS5i9cnmosVuFb6ISlZo63GvuxCRugOZDw2IVgtTbaCbTRNrzqa0Mxn6/efUKNdAnw==" saltValue="OJq0RPeBG8Z4UEgLo6xb3g==" spinCount="100000" sheet="1" objects="1" scenarios="1"/>
  <mergeCells count="2">
    <mergeCell ref="A1:F1"/>
    <mergeCell ref="A8:F8"/>
  </mergeCells>
  <pageMargins left="0.7" right="0.7" top="0.75" bottom="0.75" header="0.3" footer="0.3"/>
  <ignoredErrors>
    <ignoredError sqref="B3:F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Maggie Tan</dc:creator>
  <cp:keywords/>
  <dc:description/>
  <cp:lastModifiedBy>Guest User</cp:lastModifiedBy>
  <cp:revision/>
  <dcterms:created xsi:type="dcterms:W3CDTF">2026-08-14T04:18:03Z</dcterms:created>
  <dcterms:modified xsi:type="dcterms:W3CDTF">2026-08-24T00:06:15Z</dcterms:modified>
  <cp:category/>
  <cp:contentStatus/>
</cp:coreProperties>
</file>